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315" windowHeight="11760"/>
  </bookViews>
  <sheets>
    <sheet name="Sheet1" sheetId="1" r:id="rId1"/>
    <sheet name="Chart1" sheetId="4" r:id="rId2"/>
    <sheet name="Sheet2" sheetId="2" r:id="rId3"/>
    <sheet name="Sheet3" sheetId="3" r:id="rId4"/>
  </sheets>
  <definedNames>
    <definedName name="Course_Calendar" comment="Complete course calendar.">Sheet2!$A$1</definedName>
    <definedName name="Grade_Distribution" comment="Distribution of course grades.">Sheet1!$G$20</definedName>
    <definedName name="Student_Grades" comment="List of student names and associated course grades.">Sheet1!$A$7</definedName>
  </definedNames>
  <calcPr calcId="145621"/>
</workbook>
</file>

<file path=xl/calcChain.xml><?xml version="1.0" encoding="utf-8"?>
<calcChain xmlns="http://schemas.openxmlformats.org/spreadsheetml/2006/main">
  <c r="B51" i="2" l="1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H25" i="1"/>
  <c r="H24" i="1"/>
  <c r="H23" i="1"/>
  <c r="H22" i="1"/>
  <c r="H21" i="1"/>
  <c r="G16" i="1"/>
  <c r="G15" i="1"/>
  <c r="G14" i="1"/>
  <c r="G13" i="1"/>
  <c r="G12" i="1"/>
  <c r="G11" i="1"/>
  <c r="G10" i="1"/>
  <c r="G9" i="1"/>
  <c r="G17" i="1" s="1"/>
  <c r="G8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<sst xmlns="http://schemas.openxmlformats.org/spreadsheetml/2006/main" count="92" uniqueCount="69">
  <si>
    <t>This is the grade sheet for ENG 101 - English Composition 1</t>
  </si>
  <si>
    <t>Student Name</t>
  </si>
  <si>
    <t>Assignment 1</t>
  </si>
  <si>
    <t>Assignment 2</t>
  </si>
  <si>
    <t>Assignment 3</t>
  </si>
  <si>
    <t>Midterm</t>
  </si>
  <si>
    <t>Final Exam</t>
  </si>
  <si>
    <t>Overall Grade</t>
  </si>
  <si>
    <t>Letter Grade</t>
  </si>
  <si>
    <t>Berrington, Joshua</t>
  </si>
  <si>
    <t>Cole, Amanda</t>
  </si>
  <si>
    <t>Cheema, Irene</t>
  </si>
  <si>
    <t>Daniels, Fred</t>
  </si>
  <si>
    <t>Holke, Seth</t>
  </si>
  <si>
    <t>Moore, Lisa</t>
  </si>
  <si>
    <t>Petre, Pier</t>
  </si>
  <si>
    <t>Toothman, Robert</t>
  </si>
  <si>
    <t>AVERAGE</t>
  </si>
  <si>
    <t>Sullivan, Lillian</t>
  </si>
  <si>
    <t>B</t>
  </si>
  <si>
    <t>C</t>
  </si>
  <si>
    <t>D</t>
  </si>
  <si>
    <t>A</t>
  </si>
  <si>
    <t>F</t>
  </si>
  <si>
    <t>Grade</t>
  </si>
  <si>
    <t>Distribution</t>
  </si>
  <si>
    <t>Summer 2003</t>
  </si>
  <si>
    <t>Date</t>
  </si>
  <si>
    <t>Day</t>
  </si>
  <si>
    <t>Week</t>
  </si>
  <si>
    <t>Lecture</t>
  </si>
  <si>
    <t>Lecture Topics</t>
  </si>
  <si>
    <t>Assignment</t>
  </si>
  <si>
    <t>Reading</t>
  </si>
  <si>
    <t>Mon</t>
  </si>
  <si>
    <t>FIRST DAY OF CLASSES</t>
  </si>
  <si>
    <t>Tue</t>
  </si>
  <si>
    <t>MEMORIAL DAY HOLIDAY</t>
  </si>
  <si>
    <t>WITHDRAW DAY</t>
  </si>
  <si>
    <t>INDEPENDENCE DAY HOLIDAY</t>
  </si>
  <si>
    <t>Ch 1</t>
  </si>
  <si>
    <t>Ch 2</t>
  </si>
  <si>
    <t>Ch 3</t>
  </si>
  <si>
    <t>Ch 4</t>
  </si>
  <si>
    <t>MIDTERM</t>
  </si>
  <si>
    <t>FINAL EXAM</t>
  </si>
  <si>
    <t>Review</t>
  </si>
  <si>
    <t>N/A</t>
  </si>
  <si>
    <t>Class Introduction
Syllabus</t>
  </si>
  <si>
    <t>Ch 5</t>
  </si>
  <si>
    <t>Ch 6</t>
  </si>
  <si>
    <t>Ch 7</t>
  </si>
  <si>
    <t>Ch 8</t>
  </si>
  <si>
    <t>Ch 9</t>
  </si>
  <si>
    <t>Overall, I am pleased with how this semester concluded.  I believe that the students learned much, and the grade distribution is typical of a summer semester.  One student did not pass the course and will be retaking it next semester.</t>
  </si>
  <si>
    <t>The importance of writing</t>
  </si>
  <si>
    <t>Single-paragraph writing</t>
  </si>
  <si>
    <t>Essays</t>
  </si>
  <si>
    <t>Writing workshop</t>
  </si>
  <si>
    <t>Persuasive writing</t>
  </si>
  <si>
    <t>Details and development</t>
  </si>
  <si>
    <t>Development of ideas</t>
  </si>
  <si>
    <t>Comparison &amp; contrast</t>
  </si>
  <si>
    <t>Overall grade is determined by 15% for each assignment, 25% for the midterm, and 30% for the final exam.</t>
  </si>
  <si>
    <t>Letter grades are determined on a 90, 80, 70, 60 scale.</t>
  </si>
  <si>
    <t>The text for the course:</t>
  </si>
  <si>
    <t>Structure, punctuation, grammar</t>
  </si>
  <si>
    <t>Narrative</t>
  </si>
  <si>
    <t>Grade Distribution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</si>
</sst>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1" applyFont="1" applyAlignment="1" applyProtection="1"/>
    <xf numFmtId="0" fontId="3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Distribution of Grades in ENG 101, Summer 2003</a:t>
            </a:r>
          </a:p>
        </c:rich>
      </c:tx>
      <c:layout>
        <c:manualLayout>
          <c:xMode val="edge"/>
          <c:yMode val="edge"/>
          <c:x val="0.17848436427109202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094602515905"/>
          <c:y val="0.23173832028583552"/>
          <c:w val="0.82396186387562065"/>
          <c:h val="0.59445916942888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Sheet1!$H$20</c:f>
              <c:strCache>
                <c:ptCount val="1"/>
                <c:pt idx="0">
                  <c:v>Distribution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Sheet1!$G$21:$G$25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Sheet1!$H$21:$H$25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58560"/>
        <c:axId val="231860480"/>
      </c:barChart>
      <c:catAx>
        <c:axId val="23185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Grade</a:t>
                </a:r>
              </a:p>
            </c:rich>
          </c:tx>
          <c:layout>
            <c:manualLayout>
              <c:xMode val="edge"/>
              <c:yMode val="edge"/>
              <c:x val="0.50122300727079039"/>
              <c:y val="0.90428317367130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6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860480"/>
        <c:scaling>
          <c:orientation val="minMax"/>
          <c:max val="4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Distribution</a:t>
                </a:r>
              </a:p>
            </c:rich>
          </c:tx>
          <c:layout>
            <c:manualLayout>
              <c:xMode val="edge"/>
              <c:yMode val="edge"/>
              <c:x val="3.9119804400977995E-2"/>
              <c:y val="0.43324989917821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58560"/>
        <c:crosses val="autoZero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Distribution of Grades in ENG 101, Summer 2003</a:t>
            </a:r>
          </a:p>
        </c:rich>
      </c:tx>
      <c:layout>
        <c:manualLayout>
          <c:xMode val="edge"/>
          <c:yMode val="edge"/>
          <c:x val="0.17804878048780487"/>
          <c:y val="3.26633165829145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34146341464"/>
          <c:y val="0.24874371859296482"/>
          <c:w val="0.65121951219512197"/>
          <c:h val="0.67085427135678388"/>
        </c:manualLayout>
      </c:layout>
      <c:pieChart>
        <c:varyColors val="1"/>
        <c:ser>
          <c:idx val="0"/>
          <c:order val="0"/>
          <c:tx>
            <c:strRef>
              <c:f>Sheet1!$H$20</c:f>
              <c:strCache>
                <c:ptCount val="1"/>
                <c:pt idx="0">
                  <c:v>Distribution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</c:dLbls>
          <c:cat>
            <c:strRef>
              <c:f>Sheet1!$G$21:$G$25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Sheet1!$H$21:$H$25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Grades Over Time in ENG 101</a:t>
            </a:r>
          </a:p>
        </c:rich>
      </c:tx>
      <c:layout>
        <c:manualLayout>
          <c:xMode val="edge"/>
          <c:yMode val="edge"/>
          <c:x val="0.3074361820199778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5693673695893"/>
          <c:y val="0.15334420880913541"/>
          <c:w val="0.63263041065482795"/>
          <c:h val="0.56606851549755299"/>
        </c:manualLayout>
      </c:layout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Berrington, Joshua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Sheet1!$B$7:$G$7</c:f>
              <c:strCache>
                <c:ptCount val="6"/>
                <c:pt idx="0">
                  <c:v>Assignment 1</c:v>
                </c:pt>
                <c:pt idx="1">
                  <c:v>Assignment 2</c:v>
                </c:pt>
                <c:pt idx="2">
                  <c:v>Assignment 3</c:v>
                </c:pt>
                <c:pt idx="3">
                  <c:v>Midterm</c:v>
                </c:pt>
                <c:pt idx="4">
                  <c:v>Final Exam</c:v>
                </c:pt>
                <c:pt idx="5">
                  <c:v>Overall Grade</c:v>
                </c:pt>
              </c:strCache>
            </c:strRef>
          </c:cat>
          <c:val>
            <c:numRef>
              <c:f>Sheet1!$B$8:$G$8</c:f>
              <c:numCache>
                <c:formatCode>0</c:formatCode>
                <c:ptCount val="6"/>
                <c:pt idx="0">
                  <c:v>90</c:v>
                </c:pt>
                <c:pt idx="1">
                  <c:v>84</c:v>
                </c:pt>
                <c:pt idx="2">
                  <c:v>92</c:v>
                </c:pt>
                <c:pt idx="3">
                  <c:v>82</c:v>
                </c:pt>
                <c:pt idx="4">
                  <c:v>86</c:v>
                </c:pt>
                <c:pt idx="5" formatCode="0.00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Cole, Amanda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Sheet1!$B$7:$G$7</c:f>
              <c:strCache>
                <c:ptCount val="6"/>
                <c:pt idx="0">
                  <c:v>Assignment 1</c:v>
                </c:pt>
                <c:pt idx="1">
                  <c:v>Assignment 2</c:v>
                </c:pt>
                <c:pt idx="2">
                  <c:v>Assignment 3</c:v>
                </c:pt>
                <c:pt idx="3">
                  <c:v>Midterm</c:v>
                </c:pt>
                <c:pt idx="4">
                  <c:v>Final Exam</c:v>
                </c:pt>
                <c:pt idx="5">
                  <c:v>Overall Grade</c:v>
                </c:pt>
              </c:strCache>
            </c:strRef>
          </c:cat>
          <c:val>
            <c:numRef>
              <c:f>Sheet1!$B$9:$G$9</c:f>
              <c:numCache>
                <c:formatCode>0</c:formatCode>
                <c:ptCount val="6"/>
                <c:pt idx="0">
                  <c:v>85</c:v>
                </c:pt>
                <c:pt idx="1">
                  <c:v>86</c:v>
                </c:pt>
                <c:pt idx="2">
                  <c:v>89</c:v>
                </c:pt>
                <c:pt idx="3">
                  <c:v>87</c:v>
                </c:pt>
                <c:pt idx="4">
                  <c:v>92</c:v>
                </c:pt>
                <c:pt idx="5" formatCode="0.00">
                  <c:v>88.35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Cheema, Irene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Sheet1!$B$7:$G$7</c:f>
              <c:strCache>
                <c:ptCount val="6"/>
                <c:pt idx="0">
                  <c:v>Assignment 1</c:v>
                </c:pt>
                <c:pt idx="1">
                  <c:v>Assignment 2</c:v>
                </c:pt>
                <c:pt idx="2">
                  <c:v>Assignment 3</c:v>
                </c:pt>
                <c:pt idx="3">
                  <c:v>Midterm</c:v>
                </c:pt>
                <c:pt idx="4">
                  <c:v>Final Exam</c:v>
                </c:pt>
                <c:pt idx="5">
                  <c:v>Overall Grade</c:v>
                </c:pt>
              </c:strCache>
            </c:strRef>
          </c:cat>
          <c:val>
            <c:numRef>
              <c:f>Sheet1!$B$10:$G$10</c:f>
              <c:numCache>
                <c:formatCode>0</c:formatCode>
                <c:ptCount val="6"/>
                <c:pt idx="0">
                  <c:v>60</c:v>
                </c:pt>
                <c:pt idx="1">
                  <c:v>62</c:v>
                </c:pt>
                <c:pt idx="2">
                  <c:v>74</c:v>
                </c:pt>
                <c:pt idx="3">
                  <c:v>85</c:v>
                </c:pt>
                <c:pt idx="4">
                  <c:v>81</c:v>
                </c:pt>
                <c:pt idx="5" formatCode="0.00">
                  <c:v>74.95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Daniels, Fred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Sheet1!$B$7:$G$7</c:f>
              <c:strCache>
                <c:ptCount val="6"/>
                <c:pt idx="0">
                  <c:v>Assignment 1</c:v>
                </c:pt>
                <c:pt idx="1">
                  <c:v>Assignment 2</c:v>
                </c:pt>
                <c:pt idx="2">
                  <c:v>Assignment 3</c:v>
                </c:pt>
                <c:pt idx="3">
                  <c:v>Midterm</c:v>
                </c:pt>
                <c:pt idx="4">
                  <c:v>Final Exam</c:v>
                </c:pt>
                <c:pt idx="5">
                  <c:v>Overall Grade</c:v>
                </c:pt>
              </c:strCache>
            </c:strRef>
          </c:cat>
          <c:val>
            <c:numRef>
              <c:f>Sheet1!$B$11:$G$11</c:f>
              <c:numCache>
                <c:formatCode>0</c:formatCode>
                <c:ptCount val="6"/>
                <c:pt idx="0">
                  <c:v>79</c:v>
                </c:pt>
                <c:pt idx="1">
                  <c:v>0</c:v>
                </c:pt>
                <c:pt idx="2">
                  <c:v>80</c:v>
                </c:pt>
                <c:pt idx="3">
                  <c:v>91</c:v>
                </c:pt>
                <c:pt idx="4">
                  <c:v>72</c:v>
                </c:pt>
                <c:pt idx="5" formatCode="0.00">
                  <c:v>68.2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Sheet1!$A$12</c:f>
              <c:strCache>
                <c:ptCount val="1"/>
                <c:pt idx="0">
                  <c:v>Holke, Seth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Sheet1!$B$7:$G$7</c:f>
              <c:strCache>
                <c:ptCount val="6"/>
                <c:pt idx="0">
                  <c:v>Assignment 1</c:v>
                </c:pt>
                <c:pt idx="1">
                  <c:v>Assignment 2</c:v>
                </c:pt>
                <c:pt idx="2">
                  <c:v>Assignment 3</c:v>
                </c:pt>
                <c:pt idx="3">
                  <c:v>Midterm</c:v>
                </c:pt>
                <c:pt idx="4">
                  <c:v>Final Exam</c:v>
                </c:pt>
                <c:pt idx="5">
                  <c:v>Overall Grade</c:v>
                </c:pt>
              </c:strCache>
            </c:strRef>
          </c:cat>
          <c:val>
            <c:numRef>
              <c:f>Sheet1!$B$12:$G$12</c:f>
              <c:numCache>
                <c:formatCode>0</c:formatCode>
                <c:ptCount val="6"/>
                <c:pt idx="0">
                  <c:v>92</c:v>
                </c:pt>
                <c:pt idx="1">
                  <c:v>88</c:v>
                </c:pt>
                <c:pt idx="2">
                  <c:v>86</c:v>
                </c:pt>
                <c:pt idx="3">
                  <c:v>83</c:v>
                </c:pt>
                <c:pt idx="4">
                  <c:v>74</c:v>
                </c:pt>
                <c:pt idx="5" formatCode="0.00">
                  <c:v>82.85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Sheet1!$A$13</c:f>
              <c:strCache>
                <c:ptCount val="1"/>
                <c:pt idx="0">
                  <c:v>Moore, Lisa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Sheet1!$B$7:$G$7</c:f>
              <c:strCache>
                <c:ptCount val="6"/>
                <c:pt idx="0">
                  <c:v>Assignment 1</c:v>
                </c:pt>
                <c:pt idx="1">
                  <c:v>Assignment 2</c:v>
                </c:pt>
                <c:pt idx="2">
                  <c:v>Assignment 3</c:v>
                </c:pt>
                <c:pt idx="3">
                  <c:v>Midterm</c:v>
                </c:pt>
                <c:pt idx="4">
                  <c:v>Final Exam</c:v>
                </c:pt>
                <c:pt idx="5">
                  <c:v>Overall Grade</c:v>
                </c:pt>
              </c:strCache>
            </c:strRef>
          </c:cat>
          <c:val>
            <c:numRef>
              <c:f>Sheet1!$B$13:$G$13</c:f>
              <c:numCache>
                <c:formatCode>0</c:formatCode>
                <c:ptCount val="6"/>
                <c:pt idx="0">
                  <c:v>81</c:v>
                </c:pt>
                <c:pt idx="1">
                  <c:v>74</c:v>
                </c:pt>
                <c:pt idx="2">
                  <c:v>90</c:v>
                </c:pt>
                <c:pt idx="3">
                  <c:v>92</c:v>
                </c:pt>
                <c:pt idx="4">
                  <c:v>86</c:v>
                </c:pt>
                <c:pt idx="5" formatCode="0.00">
                  <c:v>85.55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Sheet1!$A$14</c:f>
              <c:strCache>
                <c:ptCount val="1"/>
                <c:pt idx="0">
                  <c:v>Petre, Pier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Sheet1!$B$7:$G$7</c:f>
              <c:strCache>
                <c:ptCount val="6"/>
                <c:pt idx="0">
                  <c:v>Assignment 1</c:v>
                </c:pt>
                <c:pt idx="1">
                  <c:v>Assignment 2</c:v>
                </c:pt>
                <c:pt idx="2">
                  <c:v>Assignment 3</c:v>
                </c:pt>
                <c:pt idx="3">
                  <c:v>Midterm</c:v>
                </c:pt>
                <c:pt idx="4">
                  <c:v>Final Exam</c:v>
                </c:pt>
                <c:pt idx="5">
                  <c:v>Overall Grade</c:v>
                </c:pt>
              </c:strCache>
            </c:strRef>
          </c:cat>
          <c:val>
            <c:numRef>
              <c:f>Sheet1!$B$14:$G$14</c:f>
              <c:numCache>
                <c:formatCode>0</c:formatCode>
                <c:ptCount val="6"/>
                <c:pt idx="0">
                  <c:v>93</c:v>
                </c:pt>
                <c:pt idx="1">
                  <c:v>81</c:v>
                </c:pt>
                <c:pt idx="2">
                  <c:v>87</c:v>
                </c:pt>
                <c:pt idx="3">
                  <c:v>97</c:v>
                </c:pt>
                <c:pt idx="4">
                  <c:v>92</c:v>
                </c:pt>
                <c:pt idx="5" formatCode="0.00">
                  <c:v>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Sheet1!$A$15</c:f>
              <c:strCache>
                <c:ptCount val="1"/>
                <c:pt idx="0">
                  <c:v>Sullivan, Lillian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Sheet1!$B$7:$G$7</c:f>
              <c:strCache>
                <c:ptCount val="6"/>
                <c:pt idx="0">
                  <c:v>Assignment 1</c:v>
                </c:pt>
                <c:pt idx="1">
                  <c:v>Assignment 2</c:v>
                </c:pt>
                <c:pt idx="2">
                  <c:v>Assignment 3</c:v>
                </c:pt>
                <c:pt idx="3">
                  <c:v>Midterm</c:v>
                </c:pt>
                <c:pt idx="4">
                  <c:v>Final Exam</c:v>
                </c:pt>
                <c:pt idx="5">
                  <c:v>Overall Grade</c:v>
                </c:pt>
              </c:strCache>
            </c:strRef>
          </c:cat>
          <c:val>
            <c:numRef>
              <c:f>Sheet1!$B$15:$G$15</c:f>
              <c:numCache>
                <c:formatCode>0</c:formatCode>
                <c:ptCount val="6"/>
                <c:pt idx="0">
                  <c:v>100</c:v>
                </c:pt>
                <c:pt idx="1">
                  <c:v>93</c:v>
                </c:pt>
                <c:pt idx="2">
                  <c:v>94</c:v>
                </c:pt>
                <c:pt idx="3">
                  <c:v>90</c:v>
                </c:pt>
                <c:pt idx="4">
                  <c:v>95</c:v>
                </c:pt>
                <c:pt idx="5" formatCode="0.00">
                  <c:v>94.05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Sheet1!$A$16</c:f>
              <c:strCache>
                <c:ptCount val="1"/>
                <c:pt idx="0">
                  <c:v>Toothman, Robert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Sheet1!$B$7:$G$7</c:f>
              <c:strCache>
                <c:ptCount val="6"/>
                <c:pt idx="0">
                  <c:v>Assignment 1</c:v>
                </c:pt>
                <c:pt idx="1">
                  <c:v>Assignment 2</c:v>
                </c:pt>
                <c:pt idx="2">
                  <c:v>Assignment 3</c:v>
                </c:pt>
                <c:pt idx="3">
                  <c:v>Midterm</c:v>
                </c:pt>
                <c:pt idx="4">
                  <c:v>Final Exam</c:v>
                </c:pt>
                <c:pt idx="5">
                  <c:v>Overall Grade</c:v>
                </c:pt>
              </c:strCache>
            </c:strRef>
          </c:cat>
          <c:val>
            <c:numRef>
              <c:f>Sheet1!$B$16:$G$16</c:f>
              <c:numCache>
                <c:formatCode>0</c:formatCode>
                <c:ptCount val="6"/>
                <c:pt idx="0">
                  <c:v>97</c:v>
                </c:pt>
                <c:pt idx="1">
                  <c:v>90</c:v>
                </c:pt>
                <c:pt idx="2">
                  <c:v>92</c:v>
                </c:pt>
                <c:pt idx="3">
                  <c:v>88</c:v>
                </c:pt>
                <c:pt idx="4">
                  <c:v>89</c:v>
                </c:pt>
                <c:pt idx="5" formatCode="0.00">
                  <c:v>90.55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75424"/>
        <c:axId val="232377728"/>
      </c:lineChart>
      <c:catAx>
        <c:axId val="23237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Assignment</a:t>
                </a:r>
              </a:p>
            </c:rich>
          </c:tx>
          <c:layout>
            <c:manualLayout>
              <c:xMode val="edge"/>
              <c:yMode val="edge"/>
              <c:x val="0.37069922308546061"/>
              <c:y val="0.92332789559543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37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377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Grade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3360522022838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375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5960044395117"/>
          <c:y val="0.23001631321370311"/>
          <c:w val="0.99556048834628197"/>
          <c:h val="0.64274061990212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19</xdr:row>
      <xdr:rowOff>47625</xdr:rowOff>
    </xdr:from>
    <xdr:to>
      <xdr:col>5</xdr:col>
      <xdr:colOff>0</xdr:colOff>
      <xdr:row>42</xdr:row>
      <xdr:rowOff>104775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43</xdr:row>
      <xdr:rowOff>152400</xdr:rowOff>
    </xdr:from>
    <xdr:to>
      <xdr:col>5</xdr:col>
      <xdr:colOff>0</xdr:colOff>
      <xdr:row>67</xdr:row>
      <xdr:rowOff>57150</xdr:rowOff>
    </xdr:to>
    <xdr:graphicFrame macro="">
      <xdr:nvGraphicFramePr>
        <xdr:cNvPr id="10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74</xdr:row>
      <xdr:rowOff>0</xdr:rowOff>
    </xdr:from>
    <xdr:to>
      <xdr:col>3</xdr:col>
      <xdr:colOff>695325</xdr:colOff>
      <xdr:row>101</xdr:row>
      <xdr:rowOff>152400</xdr:rowOff>
    </xdr:to>
    <xdr:pic>
      <xdr:nvPicPr>
        <xdr:cNvPr id="1032" name="Picture 5" descr="013080328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44375"/>
          <a:ext cx="3667125" cy="452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/>
  </sheetViews>
  <sheetFormatPr defaultRowHeight="12.75" x14ac:dyDescent="0.2"/>
  <cols>
    <col min="1" max="1" width="18.28515625" customWidth="1"/>
    <col min="2" max="4" width="13.140625" bestFit="1" customWidth="1"/>
    <col min="5" max="5" width="8.42578125" bestFit="1" customWidth="1"/>
    <col min="6" max="6" width="11.28515625" bestFit="1" customWidth="1"/>
    <col min="7" max="7" width="13.85546875" bestFit="1" customWidth="1"/>
    <col min="8" max="8" width="12.42578125" bestFit="1" customWidth="1"/>
  </cols>
  <sheetData>
    <row r="1" spans="1:8" x14ac:dyDescent="0.2">
      <c r="A1" t="s">
        <v>0</v>
      </c>
    </row>
    <row r="2" spans="1:8" x14ac:dyDescent="0.2">
      <c r="A2" t="s">
        <v>26</v>
      </c>
    </row>
    <row r="3" spans="1:8" x14ac:dyDescent="0.2">
      <c r="A3" s="24"/>
    </row>
    <row r="4" spans="1:8" x14ac:dyDescent="0.2">
      <c r="A4" t="s">
        <v>63</v>
      </c>
    </row>
    <row r="5" spans="1:8" x14ac:dyDescent="0.2">
      <c r="A5" t="s">
        <v>64</v>
      </c>
    </row>
    <row r="7" spans="1:8" x14ac:dyDescent="0.2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8" x14ac:dyDescent="0.2">
      <c r="A8" t="s">
        <v>9</v>
      </c>
      <c r="B8" s="2">
        <v>90</v>
      </c>
      <c r="C8" s="2">
        <v>84</v>
      </c>
      <c r="D8" s="2">
        <v>92</v>
      </c>
      <c r="E8" s="2">
        <v>82</v>
      </c>
      <c r="F8" s="2">
        <v>86</v>
      </c>
      <c r="G8" s="3">
        <f>B8*0.15+C8*0.15+D8*0.15+E8*0.25+F8*0.3</f>
        <v>86.2</v>
      </c>
      <c r="H8" s="5" t="s">
        <v>19</v>
      </c>
    </row>
    <row r="9" spans="1:8" x14ac:dyDescent="0.2">
      <c r="A9" t="s">
        <v>10</v>
      </c>
      <c r="B9" s="2">
        <v>85</v>
      </c>
      <c r="C9" s="2">
        <v>86</v>
      </c>
      <c r="D9" s="2">
        <v>89</v>
      </c>
      <c r="E9" s="2">
        <v>87</v>
      </c>
      <c r="F9" s="2">
        <v>92</v>
      </c>
      <c r="G9" s="3">
        <f t="shared" ref="G9:G16" si="0">B9*0.15+C9*0.15+D9*0.15+E9*0.25+F9*0.3</f>
        <v>88.35</v>
      </c>
      <c r="H9" s="5" t="s">
        <v>19</v>
      </c>
    </row>
    <row r="10" spans="1:8" x14ac:dyDescent="0.2">
      <c r="A10" t="s">
        <v>11</v>
      </c>
      <c r="B10" s="2">
        <v>60</v>
      </c>
      <c r="C10" s="2">
        <v>62</v>
      </c>
      <c r="D10" s="2">
        <v>74</v>
      </c>
      <c r="E10" s="2">
        <v>85</v>
      </c>
      <c r="F10" s="2">
        <v>81</v>
      </c>
      <c r="G10" s="3">
        <f t="shared" si="0"/>
        <v>74.95</v>
      </c>
      <c r="H10" s="5" t="s">
        <v>20</v>
      </c>
    </row>
    <row r="11" spans="1:8" x14ac:dyDescent="0.2">
      <c r="A11" t="s">
        <v>12</v>
      </c>
      <c r="B11" s="2">
        <v>79</v>
      </c>
      <c r="C11" s="2">
        <v>0</v>
      </c>
      <c r="D11" s="2">
        <v>80</v>
      </c>
      <c r="E11" s="2">
        <v>91</v>
      </c>
      <c r="F11" s="2">
        <v>72</v>
      </c>
      <c r="G11" s="3">
        <f t="shared" si="0"/>
        <v>68.2</v>
      </c>
      <c r="H11" s="5" t="s">
        <v>21</v>
      </c>
    </row>
    <row r="12" spans="1:8" x14ac:dyDescent="0.2">
      <c r="A12" t="s">
        <v>13</v>
      </c>
      <c r="B12" s="2">
        <v>92</v>
      </c>
      <c r="C12" s="2">
        <v>88</v>
      </c>
      <c r="D12" s="2">
        <v>86</v>
      </c>
      <c r="E12" s="2">
        <v>83</v>
      </c>
      <c r="F12" s="2">
        <v>74</v>
      </c>
      <c r="G12" s="3">
        <f t="shared" si="0"/>
        <v>82.85</v>
      </c>
      <c r="H12" s="5" t="s">
        <v>19</v>
      </c>
    </row>
    <row r="13" spans="1:8" x14ac:dyDescent="0.2">
      <c r="A13" t="s">
        <v>14</v>
      </c>
      <c r="B13" s="2">
        <v>81</v>
      </c>
      <c r="C13" s="2">
        <v>74</v>
      </c>
      <c r="D13" s="2">
        <v>90</v>
      </c>
      <c r="E13" s="2">
        <v>92</v>
      </c>
      <c r="F13" s="2">
        <v>86</v>
      </c>
      <c r="G13" s="3">
        <f t="shared" si="0"/>
        <v>85.55</v>
      </c>
      <c r="H13" s="5" t="s">
        <v>19</v>
      </c>
    </row>
    <row r="14" spans="1:8" x14ac:dyDescent="0.2">
      <c r="A14" t="s">
        <v>15</v>
      </c>
      <c r="B14" s="2">
        <v>93</v>
      </c>
      <c r="C14" s="2">
        <v>81</v>
      </c>
      <c r="D14" s="2">
        <v>87</v>
      </c>
      <c r="E14" s="2">
        <v>97</v>
      </c>
      <c r="F14" s="2">
        <v>92</v>
      </c>
      <c r="G14" s="3">
        <f t="shared" si="0"/>
        <v>91</v>
      </c>
      <c r="H14" s="5" t="s">
        <v>22</v>
      </c>
    </row>
    <row r="15" spans="1:8" x14ac:dyDescent="0.2">
      <c r="A15" t="s">
        <v>18</v>
      </c>
      <c r="B15" s="2">
        <v>100</v>
      </c>
      <c r="C15" s="2">
        <v>93</v>
      </c>
      <c r="D15" s="2">
        <v>94</v>
      </c>
      <c r="E15" s="2">
        <v>90</v>
      </c>
      <c r="F15" s="2">
        <v>95</v>
      </c>
      <c r="G15" s="3">
        <f t="shared" si="0"/>
        <v>94.05</v>
      </c>
      <c r="H15" s="5" t="s">
        <v>22</v>
      </c>
    </row>
    <row r="16" spans="1:8" x14ac:dyDescent="0.2">
      <c r="A16" t="s">
        <v>16</v>
      </c>
      <c r="B16" s="2">
        <v>97</v>
      </c>
      <c r="C16" s="2">
        <v>90</v>
      </c>
      <c r="D16" s="2">
        <v>92</v>
      </c>
      <c r="E16" s="2">
        <v>88</v>
      </c>
      <c r="F16" s="2">
        <v>89</v>
      </c>
      <c r="G16" s="3">
        <f t="shared" si="0"/>
        <v>90.55</v>
      </c>
      <c r="H16" s="5" t="s">
        <v>22</v>
      </c>
    </row>
    <row r="17" spans="1:8" x14ac:dyDescent="0.2">
      <c r="A17" s="1" t="s">
        <v>17</v>
      </c>
      <c r="B17" s="4">
        <f t="shared" ref="B17:G17" si="1">AVERAGE(B8:B16)</f>
        <v>86.333333333333329</v>
      </c>
      <c r="C17" s="4">
        <f t="shared" si="1"/>
        <v>73.111111111111114</v>
      </c>
      <c r="D17" s="4">
        <f t="shared" si="1"/>
        <v>87.111111111111114</v>
      </c>
      <c r="E17" s="4">
        <f t="shared" si="1"/>
        <v>88.333333333333329</v>
      </c>
      <c r="F17" s="4">
        <f t="shared" si="1"/>
        <v>85.222222222222229</v>
      </c>
      <c r="G17" s="4">
        <f t="shared" si="1"/>
        <v>84.633333333333312</v>
      </c>
      <c r="H17" s="3"/>
    </row>
    <row r="20" spans="1:8" x14ac:dyDescent="0.2">
      <c r="A20" t="s">
        <v>68</v>
      </c>
      <c r="G20" s="1" t="s">
        <v>24</v>
      </c>
      <c r="H20" s="1" t="s">
        <v>25</v>
      </c>
    </row>
    <row r="21" spans="1:8" x14ac:dyDescent="0.2">
      <c r="G21" t="s">
        <v>22</v>
      </c>
      <c r="H21">
        <f>COUNTIF(H$8:H$16, G21)</f>
        <v>3</v>
      </c>
    </row>
    <row r="22" spans="1:8" x14ac:dyDescent="0.2">
      <c r="G22" t="s">
        <v>19</v>
      </c>
      <c r="H22">
        <f>COUNTIF(H$8:H$16, G22)</f>
        <v>4</v>
      </c>
    </row>
    <row r="23" spans="1:8" x14ac:dyDescent="0.2">
      <c r="G23" t="s">
        <v>20</v>
      </c>
      <c r="H23">
        <f>COUNTIF(H$8:H$16, G23)</f>
        <v>1</v>
      </c>
    </row>
    <row r="24" spans="1:8" x14ac:dyDescent="0.2">
      <c r="G24" t="s">
        <v>21</v>
      </c>
      <c r="H24">
        <f>COUNTIF(H$8:H$16, G24)</f>
        <v>1</v>
      </c>
    </row>
    <row r="25" spans="1:8" x14ac:dyDescent="0.2">
      <c r="G25" t="s">
        <v>23</v>
      </c>
      <c r="H25">
        <f>COUNTIF(H$8:H$16, G25)</f>
        <v>0</v>
      </c>
    </row>
    <row r="70" spans="1:1" x14ac:dyDescent="0.2">
      <c r="A70" t="s">
        <v>54</v>
      </c>
    </row>
    <row r="73" spans="1:1" x14ac:dyDescent="0.2">
      <c r="A73" t="s">
        <v>65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/>
  </sheetViews>
  <sheetFormatPr defaultRowHeight="12.75" x14ac:dyDescent="0.2"/>
  <cols>
    <col min="1" max="2" width="9.140625" style="20"/>
    <col min="3" max="3" width="9.140625" style="21"/>
    <col min="4" max="4" width="7.85546875" style="20" bestFit="1" customWidth="1"/>
    <col min="5" max="5" width="28.7109375" style="20" bestFit="1" customWidth="1"/>
    <col min="6" max="6" width="12.42578125" style="20" bestFit="1" customWidth="1"/>
    <col min="7" max="7" width="8.5703125" style="20" bestFit="1" customWidth="1"/>
  </cols>
  <sheetData>
    <row r="1" spans="1:7" x14ac:dyDescent="0.2">
      <c r="A1" s="6" t="s">
        <v>27</v>
      </c>
      <c r="B1" s="7" t="s">
        <v>28</v>
      </c>
      <c r="C1" s="7" t="s">
        <v>29</v>
      </c>
      <c r="D1" s="7" t="s">
        <v>30</v>
      </c>
      <c r="E1" s="7" t="s">
        <v>31</v>
      </c>
      <c r="F1" s="7" t="s">
        <v>32</v>
      </c>
      <c r="G1" s="8" t="s">
        <v>33</v>
      </c>
    </row>
    <row r="2" spans="1:7" x14ac:dyDescent="0.2">
      <c r="A2" s="9">
        <v>37760</v>
      </c>
      <c r="B2" s="10" t="s">
        <v>34</v>
      </c>
      <c r="C2" s="11">
        <v>1</v>
      </c>
      <c r="D2" s="10"/>
      <c r="E2" s="11" t="s">
        <v>35</v>
      </c>
      <c r="F2" s="10"/>
      <c r="G2" s="12"/>
    </row>
    <row r="3" spans="1:7" ht="25.5" x14ac:dyDescent="0.2">
      <c r="A3" s="9">
        <v>37761</v>
      </c>
      <c r="B3" s="13" t="s">
        <v>36</v>
      </c>
      <c r="C3" s="14"/>
      <c r="D3" s="13">
        <v>1</v>
      </c>
      <c r="E3" s="22" t="s">
        <v>48</v>
      </c>
      <c r="F3" s="13"/>
      <c r="G3" s="15"/>
    </row>
    <row r="4" spans="1:7" x14ac:dyDescent="0.2">
      <c r="A4" s="9">
        <v>37762</v>
      </c>
      <c r="B4" s="13" t="str">
        <f>TEXT(A4,"ddd")</f>
        <v>Wed</v>
      </c>
      <c r="C4" s="14"/>
      <c r="D4" s="13"/>
      <c r="E4" s="14"/>
      <c r="F4" s="13"/>
      <c r="G4" s="15"/>
    </row>
    <row r="5" spans="1:7" x14ac:dyDescent="0.2">
      <c r="A5" s="9">
        <v>37763</v>
      </c>
      <c r="B5" s="13" t="str">
        <f t="shared" ref="B5:B51" si="0">TEXT(A5,"ddd")</f>
        <v>Thu</v>
      </c>
      <c r="C5" s="14"/>
      <c r="D5" s="13">
        <v>2</v>
      </c>
      <c r="E5" s="13" t="s">
        <v>55</v>
      </c>
      <c r="F5" s="13"/>
      <c r="G5" s="15" t="s">
        <v>40</v>
      </c>
    </row>
    <row r="6" spans="1:7" x14ac:dyDescent="0.2">
      <c r="A6" s="16">
        <v>37764</v>
      </c>
      <c r="B6" s="17" t="str">
        <f t="shared" si="0"/>
        <v>Fri</v>
      </c>
      <c r="C6" s="18"/>
      <c r="D6" s="17"/>
      <c r="E6" s="17"/>
      <c r="F6" s="17"/>
      <c r="G6" s="19"/>
    </row>
    <row r="7" spans="1:7" x14ac:dyDescent="0.2">
      <c r="A7" s="9">
        <v>37767</v>
      </c>
      <c r="B7" s="10" t="str">
        <f t="shared" si="0"/>
        <v>Mon</v>
      </c>
      <c r="C7" s="11">
        <v>2</v>
      </c>
      <c r="D7" s="10"/>
      <c r="E7" s="11" t="s">
        <v>37</v>
      </c>
      <c r="F7" s="10"/>
      <c r="G7" s="12"/>
    </row>
    <row r="8" spans="1:7" x14ac:dyDescent="0.2">
      <c r="A8" s="9">
        <v>37768</v>
      </c>
      <c r="B8" s="13" t="str">
        <f t="shared" si="0"/>
        <v>Tue</v>
      </c>
      <c r="C8" s="14"/>
      <c r="D8" s="13">
        <v>3</v>
      </c>
      <c r="E8" s="13" t="s">
        <v>56</v>
      </c>
      <c r="F8" s="13"/>
      <c r="G8" s="15" t="s">
        <v>41</v>
      </c>
    </row>
    <row r="9" spans="1:7" x14ac:dyDescent="0.2">
      <c r="A9" s="9">
        <v>37769</v>
      </c>
      <c r="B9" s="13" t="str">
        <f t="shared" si="0"/>
        <v>Wed</v>
      </c>
      <c r="C9" s="14"/>
      <c r="D9" s="13"/>
      <c r="E9" s="13"/>
      <c r="F9" s="13"/>
      <c r="G9" s="15"/>
    </row>
    <row r="10" spans="1:7" x14ac:dyDescent="0.2">
      <c r="A10" s="9">
        <v>37770</v>
      </c>
      <c r="B10" s="13" t="str">
        <f t="shared" si="0"/>
        <v>Thu</v>
      </c>
      <c r="C10" s="14"/>
      <c r="D10" s="13">
        <v>4</v>
      </c>
      <c r="E10" s="13" t="s">
        <v>57</v>
      </c>
      <c r="F10" s="13"/>
      <c r="G10" s="15" t="s">
        <v>42</v>
      </c>
    </row>
    <row r="11" spans="1:7" x14ac:dyDescent="0.2">
      <c r="A11" s="16">
        <v>37771</v>
      </c>
      <c r="B11" s="17" t="str">
        <f t="shared" si="0"/>
        <v>Fri</v>
      </c>
      <c r="C11" s="18"/>
      <c r="D11" s="17"/>
      <c r="E11" s="17"/>
      <c r="F11" s="17"/>
      <c r="G11" s="19"/>
    </row>
    <row r="12" spans="1:7" x14ac:dyDescent="0.2">
      <c r="A12" s="9">
        <v>37774</v>
      </c>
      <c r="B12" s="10" t="str">
        <f t="shared" si="0"/>
        <v>Mon</v>
      </c>
      <c r="C12" s="11">
        <v>3</v>
      </c>
      <c r="D12" s="10"/>
      <c r="E12" s="11"/>
      <c r="F12" s="10"/>
      <c r="G12" s="12"/>
    </row>
    <row r="13" spans="1:7" x14ac:dyDescent="0.2">
      <c r="A13" s="9">
        <v>37775</v>
      </c>
      <c r="B13" s="13" t="str">
        <f t="shared" si="0"/>
        <v>Tue</v>
      </c>
      <c r="C13" s="14"/>
      <c r="D13" s="13">
        <v>5</v>
      </c>
      <c r="E13" s="13" t="s">
        <v>58</v>
      </c>
      <c r="F13" s="13"/>
      <c r="G13" s="15" t="s">
        <v>42</v>
      </c>
    </row>
    <row r="14" spans="1:7" x14ac:dyDescent="0.2">
      <c r="A14" s="9">
        <v>37776</v>
      </c>
      <c r="B14" s="13" t="str">
        <f t="shared" si="0"/>
        <v>Wed</v>
      </c>
      <c r="C14" s="14"/>
      <c r="D14" s="13"/>
      <c r="E14" s="13"/>
      <c r="F14" s="13"/>
      <c r="G14" s="15"/>
    </row>
    <row r="15" spans="1:7" x14ac:dyDescent="0.2">
      <c r="A15" s="9">
        <v>37777</v>
      </c>
      <c r="B15" s="13" t="str">
        <f t="shared" si="0"/>
        <v>Thu</v>
      </c>
      <c r="C15" s="14"/>
      <c r="D15" s="13">
        <v>6</v>
      </c>
      <c r="E15" s="13" t="s">
        <v>60</v>
      </c>
      <c r="F15" s="13"/>
      <c r="G15" s="15" t="s">
        <v>43</v>
      </c>
    </row>
    <row r="16" spans="1:7" x14ac:dyDescent="0.2">
      <c r="A16" s="16">
        <v>37778</v>
      </c>
      <c r="B16" s="17" t="str">
        <f t="shared" si="0"/>
        <v>Fri</v>
      </c>
      <c r="C16" s="18"/>
      <c r="D16" s="17"/>
      <c r="E16" s="17"/>
      <c r="F16" s="17" t="s">
        <v>2</v>
      </c>
      <c r="G16" s="19"/>
    </row>
    <row r="17" spans="1:7" x14ac:dyDescent="0.2">
      <c r="A17" s="9">
        <v>37781</v>
      </c>
      <c r="B17" s="10" t="str">
        <f t="shared" si="0"/>
        <v>Mon</v>
      </c>
      <c r="C17" s="11">
        <v>4</v>
      </c>
      <c r="D17" s="10"/>
      <c r="E17" s="10"/>
      <c r="F17" s="10"/>
      <c r="G17" s="12"/>
    </row>
    <row r="18" spans="1:7" x14ac:dyDescent="0.2">
      <c r="A18" s="9">
        <v>37782</v>
      </c>
      <c r="B18" s="13" t="str">
        <f t="shared" si="0"/>
        <v>Tue</v>
      </c>
      <c r="C18" s="14"/>
      <c r="D18" s="13">
        <v>7</v>
      </c>
      <c r="E18" s="13" t="s">
        <v>58</v>
      </c>
      <c r="F18" s="13"/>
      <c r="G18" s="15" t="s">
        <v>43</v>
      </c>
    </row>
    <row r="19" spans="1:7" x14ac:dyDescent="0.2">
      <c r="A19" s="9">
        <v>37783</v>
      </c>
      <c r="B19" s="13" t="str">
        <f t="shared" si="0"/>
        <v>Wed</v>
      </c>
      <c r="C19" s="14"/>
      <c r="D19" s="13"/>
      <c r="E19" s="13"/>
      <c r="F19" s="13"/>
      <c r="G19" s="15"/>
    </row>
    <row r="20" spans="1:7" x14ac:dyDescent="0.2">
      <c r="A20" s="9">
        <v>37784</v>
      </c>
      <c r="B20" s="13" t="str">
        <f t="shared" si="0"/>
        <v>Thu</v>
      </c>
      <c r="C20" s="14"/>
      <c r="D20" s="13">
        <v>8</v>
      </c>
      <c r="E20" s="13" t="s">
        <v>59</v>
      </c>
      <c r="F20" s="13"/>
      <c r="G20" s="15" t="s">
        <v>49</v>
      </c>
    </row>
    <row r="21" spans="1:7" x14ac:dyDescent="0.2">
      <c r="A21" s="16">
        <v>37785</v>
      </c>
      <c r="B21" s="17" t="str">
        <f t="shared" si="0"/>
        <v>Fri</v>
      </c>
      <c r="C21" s="18"/>
      <c r="D21" s="17"/>
      <c r="E21" s="17"/>
      <c r="F21" s="17"/>
      <c r="G21" s="19"/>
    </row>
    <row r="22" spans="1:7" x14ac:dyDescent="0.2">
      <c r="A22" s="9">
        <v>37788</v>
      </c>
      <c r="B22" s="10" t="str">
        <f t="shared" si="0"/>
        <v>Mon</v>
      </c>
      <c r="C22" s="11">
        <v>5</v>
      </c>
      <c r="D22" s="10"/>
      <c r="E22" s="10"/>
      <c r="F22" s="10"/>
      <c r="G22" s="12"/>
    </row>
    <row r="23" spans="1:7" x14ac:dyDescent="0.2">
      <c r="A23" s="9">
        <v>37789</v>
      </c>
      <c r="B23" s="13" t="str">
        <f t="shared" si="0"/>
        <v>Tue</v>
      </c>
      <c r="C23" s="14"/>
      <c r="D23" s="13">
        <v>9</v>
      </c>
      <c r="E23" s="13" t="s">
        <v>44</v>
      </c>
      <c r="F23" s="13"/>
      <c r="G23" s="15"/>
    </row>
    <row r="24" spans="1:7" x14ac:dyDescent="0.2">
      <c r="A24" s="9">
        <v>37790</v>
      </c>
      <c r="B24" s="13" t="str">
        <f t="shared" si="0"/>
        <v>Wed</v>
      </c>
      <c r="C24" s="14"/>
      <c r="D24" s="13"/>
      <c r="E24" s="13"/>
      <c r="F24" s="13"/>
      <c r="G24" s="15"/>
    </row>
    <row r="25" spans="1:7" x14ac:dyDescent="0.2">
      <c r="A25" s="9">
        <v>37791</v>
      </c>
      <c r="B25" s="13" t="str">
        <f t="shared" si="0"/>
        <v>Thu</v>
      </c>
      <c r="C25" s="14"/>
      <c r="D25" s="13">
        <v>10</v>
      </c>
      <c r="E25" s="14" t="s">
        <v>38</v>
      </c>
      <c r="F25" s="13"/>
      <c r="G25" s="15"/>
    </row>
    <row r="26" spans="1:7" x14ac:dyDescent="0.2">
      <c r="A26" s="16">
        <v>37792</v>
      </c>
      <c r="B26" s="17" t="str">
        <f t="shared" si="0"/>
        <v>Fri</v>
      </c>
      <c r="C26" s="18"/>
      <c r="D26" s="17"/>
      <c r="E26" s="17"/>
      <c r="F26" s="17"/>
      <c r="G26" s="19"/>
    </row>
    <row r="27" spans="1:7" x14ac:dyDescent="0.2">
      <c r="A27" s="9">
        <v>37795</v>
      </c>
      <c r="B27" s="10" t="str">
        <f>TEXT(A27,"ddd")</f>
        <v>Mon</v>
      </c>
      <c r="C27" s="11">
        <v>6</v>
      </c>
      <c r="D27" s="10"/>
      <c r="E27" s="10"/>
      <c r="F27" s="10"/>
      <c r="G27" s="12"/>
    </row>
    <row r="28" spans="1:7" x14ac:dyDescent="0.2">
      <c r="A28" s="9">
        <v>37796</v>
      </c>
      <c r="B28" s="13" t="str">
        <f>TEXT(A28,"ddd")</f>
        <v>Tue</v>
      </c>
      <c r="C28" s="14"/>
      <c r="D28" s="13">
        <v>11</v>
      </c>
      <c r="E28" s="13" t="s">
        <v>58</v>
      </c>
      <c r="F28" s="13"/>
      <c r="G28" s="15" t="s">
        <v>49</v>
      </c>
    </row>
    <row r="29" spans="1:7" x14ac:dyDescent="0.2">
      <c r="A29" s="9">
        <v>37797</v>
      </c>
      <c r="B29" s="13" t="str">
        <f>TEXT(A29,"ddd")</f>
        <v>Wed</v>
      </c>
      <c r="C29" s="14"/>
      <c r="D29" s="13"/>
      <c r="E29" s="13"/>
      <c r="F29" s="13"/>
      <c r="G29" s="15"/>
    </row>
    <row r="30" spans="1:7" x14ac:dyDescent="0.2">
      <c r="A30" s="9">
        <v>37798</v>
      </c>
      <c r="B30" s="13" t="str">
        <f>TEXT(A30,"ddd")</f>
        <v>Thu</v>
      </c>
      <c r="C30" s="14"/>
      <c r="D30" s="13">
        <v>12</v>
      </c>
      <c r="E30" s="13" t="s">
        <v>66</v>
      </c>
      <c r="F30" s="13"/>
      <c r="G30" s="15" t="s">
        <v>50</v>
      </c>
    </row>
    <row r="31" spans="1:7" x14ac:dyDescent="0.2">
      <c r="A31" s="16">
        <v>37799</v>
      </c>
      <c r="B31" s="17" t="str">
        <f>TEXT(A31,"ddd")</f>
        <v>Fri</v>
      </c>
      <c r="C31" s="18"/>
      <c r="D31" s="17"/>
      <c r="E31" s="17"/>
      <c r="F31" s="17" t="s">
        <v>3</v>
      </c>
      <c r="G31" s="19"/>
    </row>
    <row r="32" spans="1:7" x14ac:dyDescent="0.2">
      <c r="A32" s="9">
        <v>37802</v>
      </c>
      <c r="B32" s="10" t="str">
        <f t="shared" si="0"/>
        <v>Mon</v>
      </c>
      <c r="C32" s="11">
        <v>7</v>
      </c>
      <c r="D32" s="10"/>
      <c r="E32" s="10"/>
      <c r="F32" s="10"/>
      <c r="G32" s="12"/>
    </row>
    <row r="33" spans="1:7" x14ac:dyDescent="0.2">
      <c r="A33" s="9">
        <v>37803</v>
      </c>
      <c r="B33" s="13" t="str">
        <f t="shared" si="0"/>
        <v>Tue</v>
      </c>
      <c r="C33" s="14"/>
      <c r="D33" s="13">
        <v>13</v>
      </c>
      <c r="E33" s="13" t="s">
        <v>58</v>
      </c>
      <c r="F33" s="13"/>
      <c r="G33" s="15" t="s">
        <v>50</v>
      </c>
    </row>
    <row r="34" spans="1:7" x14ac:dyDescent="0.2">
      <c r="A34" s="9">
        <v>37804</v>
      </c>
      <c r="B34" s="13" t="str">
        <f t="shared" si="0"/>
        <v>Wed</v>
      </c>
      <c r="C34" s="14"/>
      <c r="D34" s="13"/>
      <c r="E34" s="13"/>
      <c r="F34" s="13"/>
      <c r="G34" s="15"/>
    </row>
    <row r="35" spans="1:7" x14ac:dyDescent="0.2">
      <c r="A35" s="9">
        <v>37805</v>
      </c>
      <c r="B35" s="13" t="str">
        <f t="shared" si="0"/>
        <v>Thu</v>
      </c>
      <c r="C35" s="14"/>
      <c r="D35" s="13">
        <v>14</v>
      </c>
      <c r="E35" s="13" t="s">
        <v>62</v>
      </c>
      <c r="F35" s="13"/>
      <c r="G35" s="15" t="s">
        <v>51</v>
      </c>
    </row>
    <row r="36" spans="1:7" x14ac:dyDescent="0.2">
      <c r="A36" s="16">
        <v>37806</v>
      </c>
      <c r="B36" s="17" t="str">
        <f t="shared" si="0"/>
        <v>Fri</v>
      </c>
      <c r="C36" s="18"/>
      <c r="D36" s="17"/>
      <c r="E36" s="18" t="s">
        <v>39</v>
      </c>
      <c r="F36" s="17"/>
      <c r="G36" s="19"/>
    </row>
    <row r="37" spans="1:7" x14ac:dyDescent="0.2">
      <c r="A37" s="9">
        <v>37809</v>
      </c>
      <c r="B37" s="10" t="str">
        <f t="shared" si="0"/>
        <v>Mon</v>
      </c>
      <c r="C37" s="11">
        <v>8</v>
      </c>
      <c r="D37" s="10"/>
      <c r="E37" s="10"/>
      <c r="F37" s="10"/>
      <c r="G37" s="12"/>
    </row>
    <row r="38" spans="1:7" x14ac:dyDescent="0.2">
      <c r="A38" s="9">
        <v>37810</v>
      </c>
      <c r="B38" s="13" t="str">
        <f t="shared" si="0"/>
        <v>Tue</v>
      </c>
      <c r="C38" s="14"/>
      <c r="D38" s="13">
        <v>15</v>
      </c>
      <c r="E38" s="13" t="s">
        <v>58</v>
      </c>
      <c r="F38" s="13"/>
      <c r="G38" s="15" t="s">
        <v>51</v>
      </c>
    </row>
    <row r="39" spans="1:7" x14ac:dyDescent="0.2">
      <c r="A39" s="9">
        <v>37811</v>
      </c>
      <c r="B39" s="13" t="str">
        <f t="shared" si="0"/>
        <v>Wed</v>
      </c>
      <c r="C39" s="14"/>
      <c r="D39" s="13"/>
      <c r="E39" s="13"/>
      <c r="F39" s="13"/>
      <c r="G39" s="15"/>
    </row>
    <row r="40" spans="1:7" x14ac:dyDescent="0.2">
      <c r="A40" s="9">
        <v>37812</v>
      </c>
      <c r="B40" s="13" t="str">
        <f t="shared" si="0"/>
        <v>Thu</v>
      </c>
      <c r="C40" s="14"/>
      <c r="D40" s="13">
        <v>16</v>
      </c>
      <c r="E40" s="13" t="s">
        <v>61</v>
      </c>
      <c r="F40" s="13"/>
      <c r="G40" s="15" t="s">
        <v>52</v>
      </c>
    </row>
    <row r="41" spans="1:7" x14ac:dyDescent="0.2">
      <c r="A41" s="16">
        <v>37813</v>
      </c>
      <c r="B41" s="17" t="str">
        <f t="shared" si="0"/>
        <v>Fri</v>
      </c>
      <c r="C41" s="18"/>
      <c r="D41" s="17"/>
      <c r="E41" s="18"/>
      <c r="F41" s="17"/>
      <c r="G41" s="19"/>
    </row>
    <row r="42" spans="1:7" x14ac:dyDescent="0.2">
      <c r="A42" s="9">
        <v>37816</v>
      </c>
      <c r="B42" s="10" t="str">
        <f t="shared" si="0"/>
        <v>Mon</v>
      </c>
      <c r="C42" s="11">
        <v>9</v>
      </c>
      <c r="D42" s="10"/>
      <c r="E42" s="10"/>
      <c r="F42" s="10"/>
      <c r="G42" s="12"/>
    </row>
    <row r="43" spans="1:7" x14ac:dyDescent="0.2">
      <c r="A43" s="9">
        <v>37817</v>
      </c>
      <c r="B43" s="13" t="str">
        <f t="shared" si="0"/>
        <v>Tue</v>
      </c>
      <c r="C43" s="14"/>
      <c r="D43" s="13">
        <v>17</v>
      </c>
      <c r="E43" s="13" t="s">
        <v>58</v>
      </c>
      <c r="F43" s="13"/>
      <c r="G43" s="15" t="s">
        <v>52</v>
      </c>
    </row>
    <row r="44" spans="1:7" x14ac:dyDescent="0.2">
      <c r="A44" s="9">
        <v>37818</v>
      </c>
      <c r="B44" s="13" t="str">
        <f t="shared" si="0"/>
        <v>Wed</v>
      </c>
      <c r="C44" s="14"/>
      <c r="D44" s="13"/>
      <c r="E44" s="13"/>
      <c r="F44" s="13"/>
      <c r="G44" s="15"/>
    </row>
    <row r="45" spans="1:7" x14ac:dyDescent="0.2">
      <c r="A45" s="9">
        <v>37819</v>
      </c>
      <c r="B45" s="13" t="str">
        <f t="shared" si="0"/>
        <v>Thu</v>
      </c>
      <c r="C45" s="14"/>
      <c r="D45" s="13">
        <v>18</v>
      </c>
      <c r="E45" s="25" t="s">
        <v>67</v>
      </c>
      <c r="F45" s="13"/>
      <c r="G45" s="15" t="s">
        <v>53</v>
      </c>
    </row>
    <row r="46" spans="1:7" x14ac:dyDescent="0.2">
      <c r="A46" s="16">
        <v>37820</v>
      </c>
      <c r="B46" s="17" t="str">
        <f t="shared" si="0"/>
        <v>Fri</v>
      </c>
      <c r="C46" s="18"/>
      <c r="D46" s="17"/>
      <c r="E46" s="17"/>
      <c r="F46" s="17" t="s">
        <v>4</v>
      </c>
      <c r="G46" s="19"/>
    </row>
    <row r="47" spans="1:7" x14ac:dyDescent="0.2">
      <c r="A47" s="9">
        <v>37823</v>
      </c>
      <c r="B47" s="10" t="str">
        <f t="shared" si="0"/>
        <v>Mon</v>
      </c>
      <c r="C47" s="11">
        <v>10</v>
      </c>
      <c r="D47" s="10"/>
      <c r="E47" s="10"/>
      <c r="F47" s="10"/>
      <c r="G47" s="12"/>
    </row>
    <row r="48" spans="1:7" x14ac:dyDescent="0.2">
      <c r="A48" s="9">
        <v>37824</v>
      </c>
      <c r="B48" s="13" t="str">
        <f t="shared" si="0"/>
        <v>Tue</v>
      </c>
      <c r="C48" s="14"/>
      <c r="D48" s="13">
        <v>19</v>
      </c>
      <c r="E48" s="13" t="s">
        <v>46</v>
      </c>
      <c r="F48" s="13"/>
      <c r="G48" s="15" t="s">
        <v>47</v>
      </c>
    </row>
    <row r="49" spans="1:7" x14ac:dyDescent="0.2">
      <c r="A49" s="9">
        <v>37825</v>
      </c>
      <c r="B49" s="13" t="str">
        <f t="shared" si="0"/>
        <v>Wed</v>
      </c>
      <c r="C49" s="14"/>
      <c r="D49" s="13"/>
      <c r="E49" s="13"/>
      <c r="F49" s="13"/>
      <c r="G49" s="15"/>
    </row>
    <row r="50" spans="1:7" x14ac:dyDescent="0.2">
      <c r="A50" s="9">
        <v>37826</v>
      </c>
      <c r="B50" s="13" t="str">
        <f t="shared" si="0"/>
        <v>Thu</v>
      </c>
      <c r="C50" s="14"/>
      <c r="D50" s="13"/>
      <c r="E50" s="14"/>
      <c r="F50" s="13"/>
      <c r="G50" s="15"/>
    </row>
    <row r="51" spans="1:7" x14ac:dyDescent="0.2">
      <c r="A51" s="16">
        <v>37827</v>
      </c>
      <c r="B51" s="17" t="str">
        <f t="shared" si="0"/>
        <v>Fri</v>
      </c>
      <c r="C51" s="18"/>
      <c r="D51" s="17"/>
      <c r="E51" s="23" t="s">
        <v>45</v>
      </c>
      <c r="F51" s="17"/>
      <c r="G51" s="19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Sheet3</vt:lpstr>
      <vt:lpstr>Chart1</vt:lpstr>
      <vt:lpstr>Course_Calendar</vt:lpstr>
      <vt:lpstr>Grade_Distribution</vt:lpstr>
      <vt:lpstr>Student_Grades</vt:lpstr>
    </vt:vector>
  </TitlesOfParts>
  <Company>CCSU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A. Preston</dc:creator>
  <cp:lastModifiedBy>David</cp:lastModifiedBy>
  <cp:lastPrinted>2014-10-15T22:23:40Z</cp:lastPrinted>
  <dcterms:created xsi:type="dcterms:W3CDTF">2003-04-28T23:06:04Z</dcterms:created>
  <dcterms:modified xsi:type="dcterms:W3CDTF">2018-07-14T20:13:26Z</dcterms:modified>
</cp:coreProperties>
</file>